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FD8EE71E-B065-4D1A-9EE2-C2BD94E0A636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39" i="4" s="1"/>
  <c r="E37" i="4"/>
  <c r="E39" i="4" s="1"/>
  <c r="D37" i="4"/>
  <c r="C37" i="4"/>
  <c r="C39" i="4" s="1"/>
  <c r="B37" i="4"/>
  <c r="B39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16" i="4"/>
  <c r="G21" i="4"/>
  <c r="D31" i="4"/>
  <c r="D39" i="4" s="1"/>
  <c r="G31" i="4"/>
  <c r="G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<sst xmlns="http://schemas.openxmlformats.org/spreadsheetml/2006/main" count="99" uniqueCount="51">
  <si>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</si>
  <si>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</si>
  <si>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</si>
  <si>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</si>
  <si>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</si>
  <si>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</si>
  <si>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</si>
  <si>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</si>
  <si>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</si>
  <si>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</si>
  <si>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</si>
  <si>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</si>
  <si>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</si>
  <si>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</si>
  <si>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</si>
  <si>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</si>
  <si>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</si>
  <si>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</si>
  <si>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</si>
  <si>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</si>
  <si>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</si>
  <si>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</si>
  <si>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</si>
  <si>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</si>
  <si>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</si>
  <si>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</si>
  <si>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</si>
  <si>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</si>
  <si>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</si>
  <si>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</si>
  <si>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</si>
  <si>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</si>
  <si>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</si>
  <si>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</si>
  <si>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</si>
  <si>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</si>
  <si>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</si>
  <si>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</si>
  <si>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</si>
  <si>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</si>
  <si>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</si>
  <si>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</si>
  <si>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</si>
  <si>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</si>
  <si>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</si>
  <si>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</si>
  <si>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</si>
  <si>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</si>
  <si>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</si>
  <si>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</si>
  <si>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Cultura de Acámbaro, Guanajuato
Estado Analítico de Ingresos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</si>
</sst>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3162300</xdr:colOff>
      <xdr:row>41</xdr:row>
      <xdr:rowOff>257175</xdr:rowOff>
    </xdr:from>
    <xdr:to>
      <xdr:col>6</xdr:col>
      <xdr:colOff>1000126</xdr:colOff>
      <xdr:row>43</xdr:row>
      <xdr:rowOff>238124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5214CE-138C-42C9-9ADB-055B5D64A1C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3162300" y="8010525"/>
          <a:ext cx="6677026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topLeftCell="A25" zoomScaleNormal="100" workbookViewId="0">
      <selection activeCell="B52" sqref="B5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5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295594.15999999997</v>
      </c>
      <c r="C11" s="16">
        <v>0</v>
      </c>
      <c r="D11" s="16">
        <f t="shared" si="2"/>
        <v>295594.15999999997</v>
      </c>
      <c r="E11" s="16">
        <v>136140.82999999999</v>
      </c>
      <c r="F11" s="16">
        <v>136140.82999999999</v>
      </c>
      <c r="G11" s="16">
        <f t="shared" si="3"/>
        <v>-159453.32999999999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5792669.1100000003</v>
      </c>
      <c r="C13" s="16">
        <v>10000</v>
      </c>
      <c r="D13" s="16">
        <f t="shared" si="2"/>
        <v>5802669.1100000003</v>
      </c>
      <c r="E13" s="16">
        <v>1439967.25</v>
      </c>
      <c r="F13" s="16">
        <v>1439967.25</v>
      </c>
      <c r="G13" s="16">
        <f t="shared" si="3"/>
        <v>-4352701.8600000003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6088263.2700000005</v>
      </c>
      <c r="C16" s="17">
        <f t="shared" ref="C16:G16" si="6">SUM(C5:C14)</f>
        <v>10000</v>
      </c>
      <c r="D16" s="17">
        <f t="shared" si="6"/>
        <v>6098263.2700000005</v>
      </c>
      <c r="E16" s="17">
        <f t="shared" si="6"/>
        <v>1576108.08</v>
      </c>
      <c r="F16" s="10">
        <f t="shared" si="6"/>
        <v>1576108.08</v>
      </c>
      <c r="G16" s="11">
        <f t="shared" si="6"/>
        <v>-4512155.1900000004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2.5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6088263.2700000005</v>
      </c>
      <c r="C31" s="20">
        <f t="shared" si="14"/>
        <v>10000</v>
      </c>
      <c r="D31" s="20">
        <f t="shared" si="14"/>
        <v>6098263.2700000005</v>
      </c>
      <c r="E31" s="20">
        <f t="shared" si="14"/>
        <v>1576108.08</v>
      </c>
      <c r="F31" s="20">
        <f t="shared" si="14"/>
        <v>1576108.08</v>
      </c>
      <c r="G31" s="20">
        <f t="shared" si="14"/>
        <v>-4512155.1900000004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295594.15999999997</v>
      </c>
      <c r="C34" s="19">
        <v>0</v>
      </c>
      <c r="D34" s="19">
        <f>B34+C34</f>
        <v>295594.15999999997</v>
      </c>
      <c r="E34" s="19">
        <v>136140.82999999999</v>
      </c>
      <c r="F34" s="19">
        <v>136140.82999999999</v>
      </c>
      <c r="G34" s="19">
        <f t="shared" si="15"/>
        <v>-159453.32999999999</v>
      </c>
      <c r="H34" s="30" t="s">
        <v>42</v>
      </c>
    </row>
    <row r="35" spans="1:8" ht="22.5" x14ac:dyDescent="0.2">
      <c r="A35" s="35" t="s">
        <v>26</v>
      </c>
      <c r="B35" s="19">
        <v>5792669.1100000003</v>
      </c>
      <c r="C35" s="19">
        <v>10000</v>
      </c>
      <c r="D35" s="19">
        <f>B35+C35</f>
        <v>5802669.1100000003</v>
      </c>
      <c r="E35" s="19">
        <v>1439967.25</v>
      </c>
      <c r="F35" s="19">
        <v>1439967.25</v>
      </c>
      <c r="G35" s="19">
        <f t="shared" ref="G35" si="16">F35-B35</f>
        <v>-4352701.8600000003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14" t="s">
        <v>13</v>
      </c>
      <c r="B39" s="17">
        <f>SUM(B37+B31+B21)</f>
        <v>6088263.2700000005</v>
      </c>
      <c r="C39" s="17">
        <f t="shared" ref="C39:G39" si="18">SUM(C37+C31+C21)</f>
        <v>10000</v>
      </c>
      <c r="D39" s="17">
        <f t="shared" si="18"/>
        <v>6098263.2700000005</v>
      </c>
      <c r="E39" s="17">
        <f t="shared" si="18"/>
        <v>1576108.08</v>
      </c>
      <c r="F39" s="17">
        <f t="shared" si="18"/>
        <v>1576108.08</v>
      </c>
      <c r="G39" s="11">
        <f t="shared" si="18"/>
        <v>-4512155.1900000004</v>
      </c>
      <c r="H39" s="30" t="s">
        <v>46</v>
      </c>
    </row>
    <row r="40" spans="1:8" x14ac:dyDescent="0.2">
      <c r="A40" s="22"/>
      <c r="B40" s="23"/>
      <c r="C40" s="23"/>
      <c r="D40" s="23"/>
      <c r="E40" s="24" t="s">
        <v>21</v>
      </c>
      <c r="F40" s="25"/>
      <c r="G40" s="21"/>
      <c r="H40" s="30" t="s">
        <v>46</v>
      </c>
    </row>
    <row r="41" spans="1:8" x14ac:dyDescent="0.2">
      <c r="A41" s="31" t="s">
        <v>49</v>
      </c>
    </row>
    <row r="42" spans="1:8" ht="22.5" x14ac:dyDescent="0.2">
      <c r="A42" s="28" t="s">
        <v>34</v>
      </c>
    </row>
    <row r="43" spans="1:8" x14ac:dyDescent="0.2">
      <c r="A43" s="29" t="s">
        <v>35</v>
      </c>
    </row>
    <row r="44" spans="1:8" ht="30.75" customHeight="1" x14ac:dyDescent="0.2">
      <c r="A44" s="46" t="s">
        <v>36</v>
      </c>
      <c r="B44" s="46"/>
      <c r="C44" s="46"/>
      <c r="D44" s="46"/>
      <c r="E44" s="46"/>
      <c r="F44" s="46"/>
      <c r="G44" s="46"/>
    </row>
  </sheetData>
  <sheetProtection formatCells="0" formatColumns="0" formatRows="0" insertRows="0" autoFilter="0"/>
  <mergeCells count="8">
    <mergeCell ref="A1:G1"/>
    <mergeCell ref="A2:A4"/>
    <mergeCell ref="A18:A20"/>
    <mergeCell ref="A44:G44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5:H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2023-04-27T19:04:03Z</cp:lastPrinted>
  <dcterms:created xsi:type="dcterms:W3CDTF">2012-12-11T20:48:19Z</dcterms:created>
  <dcterms:modified xsi:type="dcterms:W3CDTF">2023-04-28T19:05:16Z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